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tabRatio="500"/>
  </bookViews>
  <sheets>
    <sheet name="Лист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<sst xmlns="http://schemas.openxmlformats.org/spreadsheetml/2006/main" count="230" uniqueCount="76">
  <si>
    <t>Школа</t>
  </si>
  <si>
    <t>ГБОУ  ООШ  пос. Самарский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</si>
  <si>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</si>
  <si>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</si>
  <si>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</si>
  <si>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</si>
  <si>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</si>
  <si>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Сайгушева Е.А.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</si>
  <si>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</si>
  <si>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</si>
  <si>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</si>
  <si>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</si>
  <si>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</si>
  <si>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</si>
  <si>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</si>
  <si>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</si>
  <si>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</si>
  <si>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</si>
  <si>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</si>
  <si>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</si>
  <si>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</si>
  <si>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</si>
  <si>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</si>
  <si>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</si>
  <si>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</si>
  <si>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</si>
  <si>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</si>
  <si>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</si>
  <si>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</si>
  <si>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</si>
  <si>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компот из сухофруктов</t>
  </si>
  <si>
    <t>хлеб</t>
  </si>
  <si>
    <t>бутерброд со сливочным маслом</t>
  </si>
  <si>
    <t>фрукты</t>
  </si>
  <si>
    <t>яблоко</t>
  </si>
  <si>
    <t>т/к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</si>
  <si>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</si>
  <si>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</si>
  <si>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</si>
  <si>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</si>
  <si>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</si>
  <si>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</si>
  <si>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</si>
  <si>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</si>
  <si>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</si>
  <si>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</si>
  <si>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отварные/котлеты рубленные из куриного филе</t>
  </si>
  <si>
    <t>205/314</t>
  </si>
  <si>
    <t>бутерброд с маслом и сыром</t>
  </si>
  <si>
    <t>Картофельное пюре/грудка куриная запеченная в соусе</t>
  </si>
  <si>
    <t>335/312</t>
  </si>
  <si>
    <t>рис отварной /рыба ,тушеная в томате с овощами</t>
  </si>
  <si>
    <t>325/231</t>
  </si>
  <si>
    <t>какао с молоком</t>
  </si>
  <si>
    <t>жаркое по-домашнему с курицей</t>
  </si>
  <si>
    <t>салат</t>
  </si>
  <si>
    <t>салат  винегрет</t>
  </si>
  <si>
    <t>компот из свежих ягод</t>
  </si>
  <si>
    <t>бутерброд с повидлом</t>
  </si>
  <si>
    <t>каша пшеничная молочная жидкая</t>
  </si>
  <si>
    <t>яйца вареные</t>
  </si>
  <si>
    <t>компот из сухофруктов (смесь)</t>
  </si>
  <si>
    <t>бутерброд со сливочным маслом и сыром</t>
  </si>
  <si>
    <t>Каша гречневая рассыпчатая /гуляш из говядины</t>
  </si>
  <si>
    <t>205/272</t>
  </si>
  <si>
    <t>компот  из свежих плодов</t>
  </si>
  <si>
    <t>пудинг из творога со сгущеным молоком</t>
  </si>
  <si>
    <t>бутерброд с сыром</t>
  </si>
  <si>
    <t>Макаронные изделия  отварные с маслом/гуляш из говядины</t>
  </si>
  <si>
    <t>323/272</t>
  </si>
  <si>
    <t>каша молочная "Дружба"</t>
  </si>
  <si>
    <t>кислом.пр</t>
  </si>
  <si>
    <t>йогурт фруктовый</t>
  </si>
  <si>
    <t>т\к</t>
  </si>
  <si>
    <t>чай с лимоном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</si>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</sst>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\ _₽_-;\-* #,##0.00\ _₽_-;_-* &quot;-&quot;??\ _₽_-;_-@_-"/>
    <numFmt numFmtId="177" formatCode="_-* #,##0.00\ &quot;₽&quot;_-;\-* #,##0.00\ &quot;₽&quot;_-;_-* &quot;-&quot;??\ &quot;₽&quot;_-;_-@_-"/>
    <numFmt numFmtId="178" formatCode="_-* #,##0\ _₽_-;\-* #,##0\ _₽_-;_-* &quot;-&quot;\ _₽_-;_-@_-"/>
    <numFmt numFmtId="179" formatCode="_-* #,##0\ &quot;₽&quot;_-;\-* #,##0\ &quot;₽&quot;_-;_-* &quot;-&quot;\ &quot;₽&quot;_-;_-@_-"/>
  </numFmts>
  <fonts count="29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25" applyNumberFormat="0" applyAlignment="0" applyProtection="0"/>
    <xf numFmtId="0" fontId="19" fillId="6" borderId="26" applyNumberFormat="0" applyAlignment="0" applyProtection="0"/>
    <xf numFmtId="0" fontId="20" fillId="6" borderId="25" applyNumberFormat="0" applyAlignment="0" applyProtection="0"/>
    <xf numFmtId="0" fontId="21" fillId="7" borderId="27" applyNumberFormat="0" applyAlignment="0" applyProtection="0"/>
    <xf numFmtId="0" fontId="22" fillId="0" borderId="28" applyNumberFormat="0" applyFill="0" applyAlignment="0" applyProtection="0"/>
    <xf numFmtId="0" fontId="23" fillId="0" borderId="29" applyNumberFormat="0" applyFill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7" fillId="34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" fontId="1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4C4C4C"/>
      <color rgb="002D2D2D"/>
      <color rgb="00D9D9D9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2;&#1084;&#1072;&#1088;&#1089;&#1082;&#1080;&#1081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5">
          <cell r="F25">
            <v>240</v>
          </cell>
        </row>
        <row r="27">
          <cell r="E27" t="str">
            <v>кофейный напиток с молоком</v>
          </cell>
          <cell r="F27">
            <v>180</v>
          </cell>
          <cell r="G27">
            <v>2</v>
          </cell>
          <cell r="H27">
            <v>2</v>
          </cell>
          <cell r="I27">
            <v>10</v>
          </cell>
        </row>
        <row r="27">
          <cell r="K27">
            <v>395</v>
          </cell>
        </row>
        <row r="28">
          <cell r="F28">
            <v>80</v>
          </cell>
        </row>
        <row r="28">
          <cell r="I28">
            <v>20</v>
          </cell>
        </row>
        <row r="46">
          <cell r="F46">
            <v>180</v>
          </cell>
          <cell r="G46">
            <v>0</v>
          </cell>
          <cell r="H46">
            <v>0</v>
          </cell>
        </row>
        <row r="47">
          <cell r="E47" t="str">
            <v>бутерброд со сливочным маслом</v>
          </cell>
          <cell r="F47">
            <v>60</v>
          </cell>
          <cell r="G47">
            <v>3</v>
          </cell>
        </row>
        <row r="47">
          <cell r="J47">
            <v>245</v>
          </cell>
          <cell r="K47">
            <v>1</v>
          </cell>
        </row>
        <row r="120">
          <cell r="F120">
            <v>240</v>
          </cell>
        </row>
        <row r="122">
          <cell r="E122" t="str">
            <v>чай с сахаром</v>
          </cell>
          <cell r="F122">
            <v>180</v>
          </cell>
          <cell r="G122">
            <v>0</v>
          </cell>
          <cell r="H122">
            <v>0</v>
          </cell>
          <cell r="I122">
            <v>12</v>
          </cell>
        </row>
        <row r="122">
          <cell r="K122">
            <v>376</v>
          </cell>
        </row>
        <row r="123">
          <cell r="E123" t="str">
            <v>бутерброд с джемом</v>
          </cell>
          <cell r="F123">
            <v>80</v>
          </cell>
          <cell r="G123">
            <v>3</v>
          </cell>
          <cell r="H123">
            <v>0</v>
          </cell>
        </row>
        <row r="158">
          <cell r="F158">
            <v>240</v>
          </cell>
        </row>
        <row r="160">
          <cell r="E160" t="str">
            <v>напиток из лимонов</v>
          </cell>
          <cell r="F160">
            <v>180</v>
          </cell>
          <cell r="G160">
            <v>0</v>
          </cell>
          <cell r="H160">
            <v>0</v>
          </cell>
          <cell r="I160">
            <v>14</v>
          </cell>
        </row>
        <row r="161">
          <cell r="F161">
            <v>80</v>
          </cell>
        </row>
        <row r="161">
          <cell r="I16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zoomScaleSheetLayoutView="60" workbookViewId="0">
      <pane xSplit="4" ySplit="5" topLeftCell="E59" activePane="bottomRight" state="frozen"/>
      <selection/>
      <selection pane="topRight"/>
      <selection pane="bottomLeft"/>
      <selection pane="bottomRight" activeCell="J89" sqref="J89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ht="15" customHeight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8" customHeight="1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ht="17.25" customHeight="1" spans="1:11">
      <c r="A3" s="7" t="s">
        <v>8</v>
      </c>
      <c r="C3" s="1"/>
      <c r="D3" s="8"/>
      <c r="E3" s="9" t="s">
        <v>9</v>
      </c>
      <c r="G3" s="1" t="s">
        <v>10</v>
      </c>
      <c r="H3" s="10">
        <v>27</v>
      </c>
      <c r="I3" s="10">
        <v>2</v>
      </c>
      <c r="J3" s="46">
        <v>2026</v>
      </c>
      <c r="K3" s="47"/>
    </row>
    <row r="4" ht="13.5" spans="3:10">
      <c r="C4" s="1"/>
      <c r="D4" s="7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180</v>
      </c>
      <c r="G6" s="20">
        <v>11</v>
      </c>
      <c r="H6" s="20">
        <v>15</v>
      </c>
      <c r="I6" s="20">
        <v>6</v>
      </c>
      <c r="J6" s="20">
        <v>198</v>
      </c>
      <c r="K6" s="49">
        <v>214</v>
      </c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29</v>
      </c>
      <c r="E8" s="25" t="s">
        <v>30</v>
      </c>
      <c r="F8" s="26">
        <v>180</v>
      </c>
      <c r="G8" s="26">
        <v>0</v>
      </c>
      <c r="H8" s="26">
        <v>0</v>
      </c>
      <c r="I8" s="26">
        <v>10</v>
      </c>
      <c r="J8" s="26">
        <v>39</v>
      </c>
      <c r="K8" s="50">
        <v>349</v>
      </c>
      <c r="L8" s="26"/>
    </row>
    <row r="9" ht="15" spans="1:12">
      <c r="A9" s="21"/>
      <c r="B9" s="22"/>
      <c r="C9" s="23"/>
      <c r="D9" s="27" t="s">
        <v>31</v>
      </c>
      <c r="E9" s="25" t="s">
        <v>32</v>
      </c>
      <c r="F9" s="26">
        <v>60</v>
      </c>
      <c r="G9" s="26">
        <v>3</v>
      </c>
      <c r="H9" s="26">
        <v>17</v>
      </c>
      <c r="I9" s="26">
        <v>20</v>
      </c>
      <c r="J9" s="26">
        <v>245</v>
      </c>
      <c r="K9" s="50">
        <v>1</v>
      </c>
      <c r="L9" s="26"/>
    </row>
    <row r="10" ht="15" spans="1:12">
      <c r="A10" s="21"/>
      <c r="B10" s="22"/>
      <c r="C10" s="23"/>
      <c r="D10" s="27" t="s">
        <v>33</v>
      </c>
      <c r="E10" s="25" t="s">
        <v>34</v>
      </c>
      <c r="F10" s="26">
        <v>100</v>
      </c>
      <c r="G10" s="26">
        <v>0</v>
      </c>
      <c r="H10" s="26">
        <v>0</v>
      </c>
      <c r="I10" s="26">
        <v>10</v>
      </c>
      <c r="J10" s="26">
        <v>47</v>
      </c>
      <c r="K10" s="50" t="s">
        <v>35</v>
      </c>
      <c r="L10" s="26"/>
    </row>
    <row r="11" ht="15" spans="1:12">
      <c r="A11" s="21"/>
      <c r="B11" s="22"/>
      <c r="C11" s="23"/>
      <c r="D11" s="28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8"/>
      <c r="E12" s="25"/>
      <c r="F12" s="26"/>
      <c r="G12" s="26"/>
      <c r="H12" s="26"/>
      <c r="I12" s="26"/>
      <c r="J12" s="26"/>
      <c r="K12" s="50"/>
      <c r="L12" s="26">
        <v>74</v>
      </c>
    </row>
    <row r="13" ht="15" spans="1:12">
      <c r="A13" s="29"/>
      <c r="B13" s="30"/>
      <c r="C13" s="31"/>
      <c r="D13" s="32" t="s">
        <v>36</v>
      </c>
      <c r="E13" s="33"/>
      <c r="F13" s="34">
        <f>SUM(F6:F12)</f>
        <v>520</v>
      </c>
      <c r="G13" s="34">
        <f>SUM(G6:G12)</f>
        <v>14</v>
      </c>
      <c r="H13" s="34">
        <f>SUM(H6:H12)</f>
        <v>32</v>
      </c>
      <c r="I13" s="34">
        <f>SUM(I6:I12)</f>
        <v>46</v>
      </c>
      <c r="J13" s="34">
        <f>SUM(J6:J12)</f>
        <v>529</v>
      </c>
      <c r="K13" s="51"/>
      <c r="L13" s="34">
        <f>SUM(L6:L12)</f>
        <v>74</v>
      </c>
    </row>
    <row r="14" ht="15" spans="1:12">
      <c r="A14" s="35">
        <f>A6</f>
        <v>1</v>
      </c>
      <c r="B14" s="36">
        <f>B6</f>
        <v>1</v>
      </c>
      <c r="C14" s="37" t="s">
        <v>37</v>
      </c>
      <c r="D14" s="27" t="s">
        <v>38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39</v>
      </c>
      <c r="E15" s="25"/>
      <c r="F15" s="26"/>
      <c r="G15" s="26"/>
      <c r="H15" s="26"/>
      <c r="I15" s="26"/>
      <c r="J15" s="26"/>
      <c r="K15" s="50"/>
      <c r="L15" s="26"/>
    </row>
    <row r="16" ht="15" spans="1:12">
      <c r="A16" s="21"/>
      <c r="B16" s="22"/>
      <c r="C16" s="23"/>
      <c r="D16" s="27" t="s">
        <v>40</v>
      </c>
      <c r="E16" s="25"/>
      <c r="F16" s="26"/>
      <c r="G16" s="26"/>
      <c r="H16" s="26"/>
      <c r="I16" s="26"/>
      <c r="J16" s="26"/>
      <c r="K16" s="50"/>
      <c r="L16" s="26"/>
    </row>
    <row r="17" ht="15" spans="1:12">
      <c r="A17" s="21"/>
      <c r="B17" s="22"/>
      <c r="C17" s="23"/>
      <c r="D17" s="27" t="s">
        <v>41</v>
      </c>
      <c r="E17" s="25"/>
      <c r="F17" s="26"/>
      <c r="G17" s="26"/>
      <c r="H17" s="26"/>
      <c r="I17" s="26"/>
      <c r="J17" s="26"/>
      <c r="K17" s="50"/>
      <c r="L17" s="26"/>
    </row>
    <row r="18" ht="15" spans="1:12">
      <c r="A18" s="21"/>
      <c r="B18" s="22"/>
      <c r="C18" s="23"/>
      <c r="D18" s="27" t="s">
        <v>42</v>
      </c>
      <c r="E18" s="25"/>
      <c r="F18" s="26"/>
      <c r="G18" s="26"/>
      <c r="H18" s="26"/>
      <c r="I18" s="26"/>
      <c r="J18" s="26"/>
      <c r="K18" s="50"/>
      <c r="L18" s="26"/>
    </row>
    <row r="19" ht="15" spans="1:12">
      <c r="A19" s="21"/>
      <c r="B19" s="22"/>
      <c r="C19" s="23"/>
      <c r="D19" s="27" t="s">
        <v>43</v>
      </c>
      <c r="E19" s="25"/>
      <c r="F19" s="26"/>
      <c r="G19" s="26"/>
      <c r="H19" s="26"/>
      <c r="I19" s="26"/>
      <c r="J19" s="26"/>
      <c r="K19" s="50"/>
      <c r="L19" s="26"/>
    </row>
    <row r="20" ht="15" spans="1:12">
      <c r="A20" s="21"/>
      <c r="B20" s="22"/>
      <c r="C20" s="23"/>
      <c r="D20" s="27" t="s">
        <v>44</v>
      </c>
      <c r="E20" s="25"/>
      <c r="F20" s="26"/>
      <c r="G20" s="26"/>
      <c r="H20" s="26"/>
      <c r="I20" s="26"/>
      <c r="J20" s="26"/>
      <c r="K20" s="50"/>
      <c r="L20" s="26"/>
    </row>
    <row r="21" ht="15" spans="1:12">
      <c r="A21" s="21"/>
      <c r="B21" s="22"/>
      <c r="C21" s="23"/>
      <c r="D21" s="28"/>
      <c r="E21" s="25"/>
      <c r="F21" s="26"/>
      <c r="G21" s="26"/>
      <c r="H21" s="26"/>
      <c r="I21" s="26"/>
      <c r="J21" s="26"/>
      <c r="K21" s="50"/>
      <c r="L21" s="26"/>
    </row>
    <row r="22" ht="15" spans="1:12">
      <c r="A22" s="21"/>
      <c r="B22" s="22"/>
      <c r="C22" s="23"/>
      <c r="D22" s="28"/>
      <c r="E22" s="25"/>
      <c r="F22" s="26"/>
      <c r="G22" s="26"/>
      <c r="H22" s="26"/>
      <c r="I22" s="26"/>
      <c r="J22" s="26"/>
      <c r="K22" s="50"/>
      <c r="L22" s="26"/>
    </row>
    <row r="23" ht="15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51"/>
      <c r="L23" s="34">
        <f>SUM(L14:L22)</f>
        <v>0</v>
      </c>
    </row>
    <row r="24" ht="15" customHeight="1" spans="1:12">
      <c r="A24" s="38">
        <f>A6</f>
        <v>1</v>
      </c>
      <c r="B24" s="39">
        <f>B6</f>
        <v>1</v>
      </c>
      <c r="C24" s="40" t="s">
        <v>45</v>
      </c>
      <c r="D24" s="40"/>
      <c r="E24" s="41"/>
      <c r="F24" s="42">
        <f>F13+F23</f>
        <v>520</v>
      </c>
      <c r="G24" s="42">
        <f>G13+G23</f>
        <v>14</v>
      </c>
      <c r="H24" s="42">
        <f>H13+H23</f>
        <v>32</v>
      </c>
      <c r="I24" s="42">
        <f>I13+I23</f>
        <v>46</v>
      </c>
      <c r="J24" s="42">
        <f>J13+J23</f>
        <v>529</v>
      </c>
      <c r="K24" s="42"/>
      <c r="L24" s="42">
        <f>L13+L23</f>
        <v>74</v>
      </c>
    </row>
    <row r="25" ht="25.5" spans="1:12">
      <c r="A25" s="43">
        <v>1</v>
      </c>
      <c r="B25" s="22">
        <v>2</v>
      </c>
      <c r="C25" s="17" t="s">
        <v>26</v>
      </c>
      <c r="D25" s="18" t="s">
        <v>27</v>
      </c>
      <c r="E25" s="19" t="s">
        <v>46</v>
      </c>
      <c r="F25" s="20">
        <f>[1]Лист1!F158</f>
        <v>240</v>
      </c>
      <c r="G25" s="20">
        <v>9</v>
      </c>
      <c r="H25" s="20">
        <v>14</v>
      </c>
      <c r="I25" s="20">
        <v>51</v>
      </c>
      <c r="J25" s="20">
        <v>361</v>
      </c>
      <c r="K25" s="49" t="s">
        <v>47</v>
      </c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29</v>
      </c>
      <c r="E27" s="25" t="str">
        <f>[1]Лист1!E160</f>
        <v>напиток из лимонов</v>
      </c>
      <c r="F27" s="26">
        <f>[1]Лист1!F160</f>
        <v>180</v>
      </c>
      <c r="G27" s="26">
        <f>[1]Лист1!G160</f>
        <v>0</v>
      </c>
      <c r="H27" s="26">
        <f>[1]Лист1!H160</f>
        <v>0</v>
      </c>
      <c r="I27" s="26">
        <f>[1]Лист1!I160</f>
        <v>14</v>
      </c>
      <c r="J27" s="26">
        <v>59</v>
      </c>
      <c r="K27" s="50">
        <f>[1]Лист1!K160</f>
        <v>0</v>
      </c>
      <c r="L27" s="26"/>
    </row>
    <row r="28" ht="15" spans="1:12">
      <c r="A28" s="43"/>
      <c r="B28" s="22"/>
      <c r="C28" s="23"/>
      <c r="D28" s="27" t="s">
        <v>31</v>
      </c>
      <c r="E28" s="25" t="s">
        <v>48</v>
      </c>
      <c r="F28" s="26">
        <f>[1]Лист1!F161</f>
        <v>80</v>
      </c>
      <c r="G28" s="26">
        <v>8</v>
      </c>
      <c r="H28" s="26">
        <v>22</v>
      </c>
      <c r="I28" s="26">
        <f>[1]Лист1!I161</f>
        <v>20</v>
      </c>
      <c r="J28" s="26">
        <v>311</v>
      </c>
      <c r="K28" s="50">
        <f>[1]Лист1!K161</f>
        <v>0</v>
      </c>
      <c r="L28" s="26"/>
    </row>
    <row r="29" ht="15.75" spans="1:12">
      <c r="A29" s="43"/>
      <c r="B29" s="22"/>
      <c r="C29" s="23"/>
      <c r="D29" s="27" t="s">
        <v>33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8"/>
      <c r="E30" s="25"/>
      <c r="F30" s="26"/>
      <c r="G30" s="26"/>
      <c r="H30" s="26"/>
      <c r="I30" s="26"/>
      <c r="J30" s="26"/>
      <c r="K30" s="52"/>
      <c r="L30" s="26"/>
    </row>
    <row r="31" ht="15" spans="1:12">
      <c r="A31" s="43"/>
      <c r="B31" s="22"/>
      <c r="C31" s="23"/>
      <c r="D31" s="28"/>
      <c r="E31" s="25"/>
      <c r="F31" s="26"/>
      <c r="G31" s="26"/>
      <c r="H31" s="26"/>
      <c r="I31" s="26"/>
      <c r="J31" s="26"/>
      <c r="K31" s="50"/>
      <c r="L31" s="26">
        <v>74</v>
      </c>
    </row>
    <row r="32" ht="15" spans="1:12">
      <c r="A32" s="44"/>
      <c r="B32" s="30"/>
      <c r="C32" s="31"/>
      <c r="D32" s="32" t="s">
        <v>36</v>
      </c>
      <c r="E32" s="33"/>
      <c r="F32" s="34">
        <f>SUM(F25:F31)</f>
        <v>500</v>
      </c>
      <c r="G32" s="34">
        <f>SUM(G25:G31)</f>
        <v>17</v>
      </c>
      <c r="H32" s="34">
        <f>SUM(H25:H31)</f>
        <v>36</v>
      </c>
      <c r="I32" s="34">
        <f>SUM(I25:I31)</f>
        <v>85</v>
      </c>
      <c r="J32" s="34">
        <f>SUM(J25:J31)</f>
        <v>731</v>
      </c>
      <c r="K32" s="51"/>
      <c r="L32" s="34">
        <f>SUM(L25:L31)</f>
        <v>74</v>
      </c>
    </row>
    <row r="33" ht="15" spans="1:12">
      <c r="A33" s="36">
        <f>A25</f>
        <v>1</v>
      </c>
      <c r="B33" s="36">
        <f>B25</f>
        <v>2</v>
      </c>
      <c r="C33" s="37" t="s">
        <v>37</v>
      </c>
      <c r="D33" s="27" t="s">
        <v>38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39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40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41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42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43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8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8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30"/>
      <c r="C42" s="31"/>
      <c r="D42" s="32" t="s">
        <v>36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51"/>
      <c r="L42" s="34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40" t="s">
        <v>45</v>
      </c>
      <c r="D43" s="40"/>
      <c r="E43" s="41"/>
      <c r="F43" s="42">
        <f>F32+F42</f>
        <v>500</v>
      </c>
      <c r="G43" s="42">
        <f>G32+G42</f>
        <v>17</v>
      </c>
      <c r="H43" s="42">
        <f>H32+H42</f>
        <v>36</v>
      </c>
      <c r="I43" s="42">
        <f>I32+I42</f>
        <v>85</v>
      </c>
      <c r="J43" s="42">
        <f>J32+J42</f>
        <v>731</v>
      </c>
      <c r="K43" s="42"/>
      <c r="L43" s="42">
        <f>L32+L42</f>
        <v>74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49</v>
      </c>
      <c r="F44" s="20">
        <f>[1]Лист1!F120</f>
        <v>240</v>
      </c>
      <c r="G44" s="20">
        <v>5</v>
      </c>
      <c r="H44" s="20">
        <v>12</v>
      </c>
      <c r="I44" s="20">
        <v>23</v>
      </c>
      <c r="J44" s="20">
        <v>211</v>
      </c>
      <c r="K44" s="49" t="s">
        <v>50</v>
      </c>
      <c r="L44" s="20">
        <f>[1]Лист1!L120</f>
        <v>0</v>
      </c>
    </row>
    <row r="45" ht="15" spans="1:12">
      <c r="A45" s="21"/>
      <c r="B45" s="22"/>
      <c r="C45" s="23"/>
      <c r="D45" s="28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29</v>
      </c>
      <c r="E46" s="25" t="str">
        <f>[1]Лист1!E122</f>
        <v>чай с сахаром</v>
      </c>
      <c r="F46" s="26">
        <f>[1]Лист1!F122</f>
        <v>180</v>
      </c>
      <c r="G46" s="26">
        <f>[1]Лист1!G122</f>
        <v>0</v>
      </c>
      <c r="H46" s="26">
        <f>[1]Лист1!H122</f>
        <v>0</v>
      </c>
      <c r="I46" s="26">
        <f>[1]Лист1!I122</f>
        <v>12</v>
      </c>
      <c r="J46" s="26">
        <v>48</v>
      </c>
      <c r="K46" s="50">
        <f>[1]Лист1!K122</f>
        <v>376</v>
      </c>
      <c r="L46" s="26">
        <f>[1]Лист1!L122</f>
        <v>0</v>
      </c>
    </row>
    <row r="47" ht="15" spans="1:12">
      <c r="A47" s="21"/>
      <c r="B47" s="22"/>
      <c r="C47" s="23"/>
      <c r="D47" s="27" t="s">
        <v>31</v>
      </c>
      <c r="E47" s="25" t="str">
        <f>[1]Лист1!E123</f>
        <v>бутерброд с джемом</v>
      </c>
      <c r="F47" s="26">
        <f>[1]Лист1!F123</f>
        <v>80</v>
      </c>
      <c r="G47" s="26">
        <f>[1]Лист1!G123</f>
        <v>3</v>
      </c>
      <c r="H47" s="26">
        <f>[1]Лист1!H123</f>
        <v>0</v>
      </c>
      <c r="I47" s="26">
        <v>49</v>
      </c>
      <c r="J47" s="26">
        <v>209</v>
      </c>
      <c r="K47" s="50">
        <f>[1]Лист1!K123</f>
        <v>0</v>
      </c>
      <c r="L47" s="26">
        <f>[1]Лист1!L123</f>
        <v>0</v>
      </c>
    </row>
    <row r="48" ht="15" spans="1:12">
      <c r="A48" s="21"/>
      <c r="B48" s="22"/>
      <c r="C48" s="23"/>
      <c r="D48" s="27" t="s">
        <v>33</v>
      </c>
      <c r="E48" s="25" t="s">
        <v>34</v>
      </c>
      <c r="F48" s="26">
        <v>100</v>
      </c>
      <c r="G48" s="26">
        <v>0</v>
      </c>
      <c r="H48" s="26">
        <v>0</v>
      </c>
      <c r="I48" s="26">
        <v>10</v>
      </c>
      <c r="J48" s="26">
        <v>47</v>
      </c>
      <c r="K48" s="50" t="s">
        <v>35</v>
      </c>
      <c r="L48" s="26"/>
    </row>
    <row r="49" ht="15" spans="1:12">
      <c r="A49" s="21"/>
      <c r="B49" s="22"/>
      <c r="C49" s="23"/>
      <c r="D49" s="28"/>
      <c r="E49" s="25"/>
      <c r="F49" s="26"/>
      <c r="G49" s="26"/>
      <c r="H49" s="26"/>
      <c r="I49" s="26"/>
      <c r="J49" s="26"/>
      <c r="K49" s="50"/>
      <c r="L49" s="26">
        <v>73.9</v>
      </c>
    </row>
    <row r="50" ht="15" spans="1:12">
      <c r="A50" s="21"/>
      <c r="B50" s="22"/>
      <c r="C50" s="23"/>
      <c r="D50" s="28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9"/>
      <c r="B51" s="30"/>
      <c r="C51" s="31"/>
      <c r="D51" s="32" t="s">
        <v>36</v>
      </c>
      <c r="E51" s="33"/>
      <c r="F51" s="34">
        <f>SUM(F44:F50)</f>
        <v>600</v>
      </c>
      <c r="G51" s="34">
        <f>SUM(G44:G50)</f>
        <v>8</v>
      </c>
      <c r="H51" s="34">
        <f>SUM(H44:H50)</f>
        <v>12</v>
      </c>
      <c r="I51" s="34">
        <f>SUM(I44:I50)</f>
        <v>94</v>
      </c>
      <c r="J51" s="34">
        <f>SUM(J44:J50)</f>
        <v>515</v>
      </c>
      <c r="K51" s="51"/>
      <c r="L51" s="34">
        <f>SUM(L44:L50)</f>
        <v>73.9</v>
      </c>
    </row>
    <row r="52" ht="15" spans="1:12">
      <c r="A52" s="35">
        <f>A44</f>
        <v>1</v>
      </c>
      <c r="B52" s="36">
        <f>B44</f>
        <v>3</v>
      </c>
      <c r="C52" s="37" t="s">
        <v>37</v>
      </c>
      <c r="D52" s="27" t="s">
        <v>38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39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40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41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42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43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8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8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51"/>
      <c r="L61" s="34">
        <f>SUM(L52:L60)</f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0"/>
      <c r="E62" s="41"/>
      <c r="F62" s="42">
        <f>F51+F61</f>
        <v>600</v>
      </c>
      <c r="G62" s="42">
        <f>G51+G61</f>
        <v>8</v>
      </c>
      <c r="H62" s="42">
        <f>H51+H61</f>
        <v>12</v>
      </c>
      <c r="I62" s="42">
        <f>I51+I61</f>
        <v>94</v>
      </c>
      <c r="J62" s="42">
        <f>J51+J61</f>
        <v>515</v>
      </c>
      <c r="K62" s="42"/>
      <c r="L62" s="42">
        <f>L51+L61</f>
        <v>73.9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 t="s">
        <v>51</v>
      </c>
      <c r="F63" s="20">
        <v>240</v>
      </c>
      <c r="G63" s="20">
        <v>13</v>
      </c>
      <c r="H63" s="20">
        <v>11</v>
      </c>
      <c r="I63" s="20">
        <v>35</v>
      </c>
      <c r="J63" s="20">
        <v>294</v>
      </c>
      <c r="K63" s="49" t="s">
        <v>52</v>
      </c>
      <c r="L63" s="20"/>
    </row>
    <row r="64" ht="15" spans="1:12">
      <c r="A64" s="21"/>
      <c r="B64" s="22"/>
      <c r="C64" s="23"/>
      <c r="D64" s="28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29</v>
      </c>
      <c r="E65" s="25" t="s">
        <v>53</v>
      </c>
      <c r="F65" s="26">
        <v>180</v>
      </c>
      <c r="G65" s="26">
        <v>2</v>
      </c>
      <c r="H65" s="26">
        <v>2</v>
      </c>
      <c r="I65" s="26">
        <v>13</v>
      </c>
      <c r="J65" s="26">
        <v>79</v>
      </c>
      <c r="K65" s="50">
        <v>382</v>
      </c>
      <c r="L65" s="26"/>
    </row>
    <row r="66" ht="15" spans="1:12">
      <c r="A66" s="21"/>
      <c r="B66" s="22"/>
      <c r="C66" s="23"/>
      <c r="D66" s="27" t="s">
        <v>31</v>
      </c>
      <c r="E66" s="25" t="s">
        <v>48</v>
      </c>
      <c r="F66" s="26">
        <v>80</v>
      </c>
      <c r="G66" s="26">
        <v>8</v>
      </c>
      <c r="H66" s="26">
        <v>22</v>
      </c>
      <c r="I66" s="26">
        <v>20</v>
      </c>
      <c r="J66" s="26">
        <v>311</v>
      </c>
      <c r="K66" s="50"/>
      <c r="L66" s="26"/>
    </row>
    <row r="67" ht="15" spans="1:12">
      <c r="A67" s="21"/>
      <c r="B67" s="22"/>
      <c r="C67" s="23"/>
      <c r="D67" s="27" t="s">
        <v>33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8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8"/>
      <c r="E69" s="25"/>
      <c r="F69" s="26"/>
      <c r="G69" s="26"/>
      <c r="H69" s="26"/>
      <c r="I69" s="26"/>
      <c r="J69" s="26"/>
      <c r="K69" s="50"/>
      <c r="L69" s="26">
        <v>74.25</v>
      </c>
    </row>
    <row r="70" ht="15" spans="1:12">
      <c r="A70" s="29"/>
      <c r="B70" s="30"/>
      <c r="C70" s="31"/>
      <c r="D70" s="32" t="s">
        <v>36</v>
      </c>
      <c r="E70" s="33"/>
      <c r="F70" s="34">
        <f>SUM(F63:F69)</f>
        <v>500</v>
      </c>
      <c r="G70" s="34">
        <f>SUM(G63:G69)</f>
        <v>23</v>
      </c>
      <c r="H70" s="34">
        <f>SUM(H63:H69)</f>
        <v>35</v>
      </c>
      <c r="I70" s="34">
        <f>SUM(I63:I69)</f>
        <v>68</v>
      </c>
      <c r="J70" s="34">
        <f>SUM(J63:J69)</f>
        <v>684</v>
      </c>
      <c r="K70" s="51"/>
      <c r="L70" s="34">
        <f>SUM(L63:L69)</f>
        <v>74.25</v>
      </c>
    </row>
    <row r="71" ht="15" spans="1:12">
      <c r="A71" s="35">
        <f>A63</f>
        <v>1</v>
      </c>
      <c r="B71" s="36">
        <f>B63</f>
        <v>4</v>
      </c>
      <c r="C71" s="37" t="s">
        <v>37</v>
      </c>
      <c r="D71" s="27" t="s">
        <v>38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39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40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41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42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43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8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8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51"/>
      <c r="L80" s="34">
        <f>SUM(L71:L79)</f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0"/>
      <c r="E81" s="41"/>
      <c r="F81" s="42">
        <f>F70+F80</f>
        <v>500</v>
      </c>
      <c r="G81" s="42">
        <f>G70+G80</f>
        <v>23</v>
      </c>
      <c r="H81" s="42">
        <f>H70+H80</f>
        <v>35</v>
      </c>
      <c r="I81" s="42">
        <f>I70+I80</f>
        <v>68</v>
      </c>
      <c r="J81" s="42">
        <f>J70+J80</f>
        <v>684</v>
      </c>
      <c r="K81" s="42"/>
      <c r="L81" s="42">
        <f>L70+L80</f>
        <v>74.25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54</v>
      </c>
      <c r="F82" s="20">
        <v>240</v>
      </c>
      <c r="G82" s="20">
        <v>20</v>
      </c>
      <c r="H82" s="20">
        <v>22</v>
      </c>
      <c r="I82" s="20">
        <v>27</v>
      </c>
      <c r="J82" s="20">
        <v>391</v>
      </c>
      <c r="K82" s="49">
        <v>41</v>
      </c>
      <c r="L82" s="20"/>
    </row>
    <row r="83" ht="15" spans="1:12">
      <c r="A83" s="21"/>
      <c r="B83" s="22"/>
      <c r="C83" s="23"/>
      <c r="D83" s="28" t="s">
        <v>55</v>
      </c>
      <c r="E83" s="25" t="s">
        <v>56</v>
      </c>
      <c r="F83" s="26">
        <v>60</v>
      </c>
      <c r="G83" s="26">
        <v>1</v>
      </c>
      <c r="H83" s="26">
        <v>4</v>
      </c>
      <c r="I83" s="26">
        <v>5</v>
      </c>
      <c r="J83" s="26">
        <v>56</v>
      </c>
      <c r="K83" s="50">
        <v>45</v>
      </c>
      <c r="L83" s="26"/>
    </row>
    <row r="84" ht="15" spans="1:12">
      <c r="A84" s="21"/>
      <c r="B84" s="22"/>
      <c r="C84" s="23"/>
      <c r="D84" s="27" t="s">
        <v>29</v>
      </c>
      <c r="E84" s="25" t="s">
        <v>57</v>
      </c>
      <c r="F84" s="26">
        <v>180</v>
      </c>
      <c r="G84" s="26">
        <v>0</v>
      </c>
      <c r="H84" s="26">
        <v>0</v>
      </c>
      <c r="I84" s="26">
        <v>14</v>
      </c>
      <c r="J84" s="26">
        <v>56</v>
      </c>
      <c r="K84" s="50">
        <v>2</v>
      </c>
      <c r="L84" s="26"/>
    </row>
    <row r="85" ht="15" spans="1:12">
      <c r="A85" s="21"/>
      <c r="B85" s="22"/>
      <c r="C85" s="23"/>
      <c r="D85" s="27" t="s">
        <v>31</v>
      </c>
      <c r="E85" s="25" t="s">
        <v>58</v>
      </c>
      <c r="F85" s="26">
        <v>80</v>
      </c>
      <c r="G85" s="26">
        <v>3</v>
      </c>
      <c r="H85" s="26">
        <v>0</v>
      </c>
      <c r="I85" s="26">
        <v>46</v>
      </c>
      <c r="J85" s="26">
        <v>201</v>
      </c>
      <c r="K85" s="50">
        <v>278</v>
      </c>
      <c r="L85" s="26"/>
    </row>
    <row r="86" ht="15" spans="1:12">
      <c r="A86" s="21"/>
      <c r="B86" s="22"/>
      <c r="C86" s="23"/>
      <c r="D86" s="27" t="s">
        <v>33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8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8"/>
      <c r="E88" s="25"/>
      <c r="F88" s="26"/>
      <c r="G88" s="26"/>
      <c r="H88" s="26"/>
      <c r="I88" s="26"/>
      <c r="J88" s="26"/>
      <c r="K88" s="50"/>
      <c r="L88" s="26">
        <v>73.9</v>
      </c>
    </row>
    <row r="89" ht="15" spans="1:12">
      <c r="A89" s="29"/>
      <c r="B89" s="30"/>
      <c r="C89" s="31"/>
      <c r="D89" s="32" t="s">
        <v>36</v>
      </c>
      <c r="E89" s="33"/>
      <c r="F89" s="34">
        <f>SUM(F82:F88)</f>
        <v>560</v>
      </c>
      <c r="G89" s="34">
        <f>SUM(G82:G88)</f>
        <v>24</v>
      </c>
      <c r="H89" s="34">
        <f>SUM(H82:H88)</f>
        <v>26</v>
      </c>
      <c r="I89" s="34">
        <f>SUM(I82:I88)</f>
        <v>92</v>
      </c>
      <c r="J89" s="34">
        <f>SUM(J82:J88)</f>
        <v>704</v>
      </c>
      <c r="K89" s="51"/>
      <c r="L89" s="34">
        <f>SUM(L82:L88)</f>
        <v>73.9</v>
      </c>
    </row>
    <row r="90" ht="15" spans="1:12">
      <c r="A90" s="35">
        <f>A82</f>
        <v>1</v>
      </c>
      <c r="B90" s="36">
        <f>B82</f>
        <v>5</v>
      </c>
      <c r="C90" s="37" t="s">
        <v>37</v>
      </c>
      <c r="D90" s="27" t="s">
        <v>38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39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40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41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42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43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8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8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51"/>
      <c r="L99" s="34">
        <f>SUM(L90:L98)</f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0"/>
      <c r="E100" s="41"/>
      <c r="F100" s="42">
        <f>F89+F99</f>
        <v>560</v>
      </c>
      <c r="G100" s="42">
        <f>G89+G99</f>
        <v>24</v>
      </c>
      <c r="H100" s="42">
        <f>H89+H99</f>
        <v>26</v>
      </c>
      <c r="I100" s="42">
        <f>I89+I99</f>
        <v>92</v>
      </c>
      <c r="J100" s="42">
        <f>J89+J99</f>
        <v>704</v>
      </c>
      <c r="K100" s="42"/>
      <c r="L100" s="42">
        <f>L89+L99</f>
        <v>73.9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59</v>
      </c>
      <c r="F101" s="20">
        <v>180</v>
      </c>
      <c r="G101" s="20">
        <v>7</v>
      </c>
      <c r="H101" s="20">
        <v>9</v>
      </c>
      <c r="I101" s="20">
        <v>25</v>
      </c>
      <c r="J101" s="20">
        <v>205</v>
      </c>
      <c r="K101" s="49">
        <v>189</v>
      </c>
      <c r="L101" s="20"/>
    </row>
    <row r="102" ht="15" spans="1:12">
      <c r="A102" s="21"/>
      <c r="B102" s="22"/>
      <c r="C102" s="23"/>
      <c r="D102" s="28" t="s">
        <v>38</v>
      </c>
      <c r="E102" s="25" t="s">
        <v>60</v>
      </c>
      <c r="F102" s="26">
        <v>60</v>
      </c>
      <c r="G102" s="26">
        <v>7</v>
      </c>
      <c r="H102" s="26">
        <v>7</v>
      </c>
      <c r="I102" s="26">
        <v>0</v>
      </c>
      <c r="J102" s="26">
        <v>91</v>
      </c>
      <c r="K102" s="50">
        <v>213</v>
      </c>
      <c r="L102" s="26"/>
    </row>
    <row r="103" ht="15" spans="1:12">
      <c r="A103" s="21"/>
      <c r="B103" s="22"/>
      <c r="C103" s="23"/>
      <c r="D103" s="27" t="s">
        <v>29</v>
      </c>
      <c r="E103" s="25" t="s">
        <v>61</v>
      </c>
      <c r="F103" s="26">
        <v>180</v>
      </c>
      <c r="G103" s="26">
        <v>0</v>
      </c>
      <c r="H103" s="26">
        <v>0</v>
      </c>
      <c r="I103" s="26">
        <v>10</v>
      </c>
      <c r="J103" s="26">
        <v>39</v>
      </c>
      <c r="K103" s="50">
        <v>349</v>
      </c>
      <c r="L103" s="26"/>
    </row>
    <row r="104" ht="15" spans="1:12">
      <c r="A104" s="21"/>
      <c r="B104" s="22"/>
      <c r="C104" s="23"/>
      <c r="D104" s="27" t="s">
        <v>31</v>
      </c>
      <c r="E104" s="25" t="s">
        <v>62</v>
      </c>
      <c r="F104" s="26">
        <v>80</v>
      </c>
      <c r="G104" s="26">
        <v>8</v>
      </c>
      <c r="H104" s="26">
        <v>22</v>
      </c>
      <c r="I104" s="26">
        <v>20</v>
      </c>
      <c r="J104" s="26">
        <v>311</v>
      </c>
      <c r="K104" s="50">
        <v>1</v>
      </c>
      <c r="L104" s="26"/>
    </row>
    <row r="105" ht="15" spans="1:12">
      <c r="A105" s="21"/>
      <c r="B105" s="22"/>
      <c r="C105" s="23"/>
      <c r="D105" s="27" t="s">
        <v>33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8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8"/>
      <c r="E107" s="25"/>
      <c r="F107" s="26"/>
      <c r="G107" s="26"/>
      <c r="H107" s="26"/>
      <c r="I107" s="26"/>
      <c r="J107" s="26"/>
      <c r="K107" s="50"/>
      <c r="L107" s="26">
        <v>74.2</v>
      </c>
    </row>
    <row r="108" ht="15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>SUM(G101:G107)</f>
        <v>22</v>
      </c>
      <c r="H108" s="34">
        <f>SUM(H101:H107)</f>
        <v>38</v>
      </c>
      <c r="I108" s="34">
        <f>SUM(I101:I107)</f>
        <v>55</v>
      </c>
      <c r="J108" s="34">
        <f>SUM(J101:J107)</f>
        <v>646</v>
      </c>
      <c r="K108" s="51"/>
      <c r="L108" s="34">
        <f>SUM(L101:L107)</f>
        <v>74.2</v>
      </c>
    </row>
    <row r="109" ht="15" spans="1:12">
      <c r="A109" s="35">
        <f>A101</f>
        <v>2</v>
      </c>
      <c r="B109" s="36">
        <f>B101</f>
        <v>1</v>
      </c>
      <c r="C109" s="37" t="s">
        <v>37</v>
      </c>
      <c r="D109" s="27" t="s">
        <v>38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39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40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41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42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43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8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8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51"/>
      <c r="L118" s="34">
        <f>SUM(L109:L117)</f>
        <v>0</v>
      </c>
    </row>
    <row r="119" ht="15" customHeight="1" spans="1:12">
      <c r="A119" s="38">
        <f>A101</f>
        <v>2</v>
      </c>
      <c r="B119" s="39">
        <f>B101</f>
        <v>1</v>
      </c>
      <c r="C119" s="40" t="s">
        <v>45</v>
      </c>
      <c r="D119" s="40"/>
      <c r="E119" s="41"/>
      <c r="F119" s="42">
        <f>F108+F118</f>
        <v>500</v>
      </c>
      <c r="G119" s="42">
        <f>G108+G118</f>
        <v>22</v>
      </c>
      <c r="H119" s="42">
        <f>H108+H118</f>
        <v>38</v>
      </c>
      <c r="I119" s="42">
        <f>I108+I118</f>
        <v>55</v>
      </c>
      <c r="J119" s="42">
        <f>J108+J118</f>
        <v>646</v>
      </c>
      <c r="K119" s="42"/>
      <c r="L119" s="42">
        <f>L108+L118</f>
        <v>74.2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 t="s">
        <v>63</v>
      </c>
      <c r="F120" s="20">
        <v>240</v>
      </c>
      <c r="G120" s="20">
        <v>13</v>
      </c>
      <c r="H120" s="20">
        <v>17</v>
      </c>
      <c r="I120" s="20">
        <v>45</v>
      </c>
      <c r="J120" s="20">
        <v>374</v>
      </c>
      <c r="K120" s="49" t="s">
        <v>64</v>
      </c>
      <c r="L120" s="20"/>
    </row>
    <row r="121" ht="15" spans="1:12">
      <c r="A121" s="43"/>
      <c r="B121" s="22"/>
      <c r="C121" s="23"/>
      <c r="D121" s="28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29</v>
      </c>
      <c r="E122" s="25" t="s">
        <v>65</v>
      </c>
      <c r="F122" s="26">
        <f>[1]Лист1!F46</f>
        <v>180</v>
      </c>
      <c r="G122" s="26">
        <f>[1]Лист1!G46</f>
        <v>0</v>
      </c>
      <c r="H122" s="26">
        <f>[1]Лист1!H46</f>
        <v>0</v>
      </c>
      <c r="I122" s="26">
        <v>14</v>
      </c>
      <c r="J122" s="26">
        <v>56</v>
      </c>
      <c r="K122" s="50">
        <v>372</v>
      </c>
      <c r="L122" s="26"/>
    </row>
    <row r="123" ht="15" spans="1:12">
      <c r="A123" s="43"/>
      <c r="B123" s="22"/>
      <c r="C123" s="23"/>
      <c r="D123" s="27" t="s">
        <v>31</v>
      </c>
      <c r="E123" s="25" t="str">
        <f>[1]Лист1!E47</f>
        <v>бутерброд со сливочным маслом</v>
      </c>
      <c r="F123" s="26">
        <f>[1]Лист1!F47</f>
        <v>60</v>
      </c>
      <c r="G123" s="26">
        <f>[1]Лист1!G47</f>
        <v>3</v>
      </c>
      <c r="H123" s="26">
        <v>17</v>
      </c>
      <c r="I123" s="26">
        <v>20</v>
      </c>
      <c r="J123" s="26">
        <f>[1]Лист1!J47</f>
        <v>245</v>
      </c>
      <c r="K123" s="50">
        <f>[1]Лист1!K47</f>
        <v>1</v>
      </c>
      <c r="L123" s="26"/>
    </row>
    <row r="124" ht="15" spans="1:12">
      <c r="A124" s="43"/>
      <c r="B124" s="22"/>
      <c r="C124" s="23"/>
      <c r="D124" s="27" t="s">
        <v>33</v>
      </c>
      <c r="E124" s="25" t="s">
        <v>34</v>
      </c>
      <c r="F124" s="26">
        <v>100</v>
      </c>
      <c r="G124" s="26">
        <f>[1]Лист1!G48</f>
        <v>0</v>
      </c>
      <c r="H124" s="26">
        <f>[1]Лист1!H48</f>
        <v>0</v>
      </c>
      <c r="I124" s="26">
        <v>10</v>
      </c>
      <c r="J124" s="26">
        <v>47</v>
      </c>
      <c r="K124" s="50">
        <v>3088</v>
      </c>
      <c r="L124" s="26"/>
    </row>
    <row r="125" ht="15" spans="1:12">
      <c r="A125" s="43"/>
      <c r="B125" s="22"/>
      <c r="C125" s="23"/>
      <c r="D125" s="28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8"/>
      <c r="E126" s="25"/>
      <c r="F126" s="26"/>
      <c r="G126" s="26"/>
      <c r="H126" s="26"/>
      <c r="I126" s="26"/>
      <c r="J126" s="26"/>
      <c r="K126" s="50"/>
      <c r="L126" s="26">
        <v>75</v>
      </c>
    </row>
    <row r="127" ht="15" spans="1:12">
      <c r="A127" s="44"/>
      <c r="B127" s="30"/>
      <c r="C127" s="31"/>
      <c r="D127" s="32" t="s">
        <v>36</v>
      </c>
      <c r="E127" s="33"/>
      <c r="F127" s="34">
        <f>SUM(F120:F126)</f>
        <v>580</v>
      </c>
      <c r="G127" s="34">
        <f>SUM(G120:G126)</f>
        <v>16</v>
      </c>
      <c r="H127" s="34">
        <f>SUM(H120:H126)</f>
        <v>34</v>
      </c>
      <c r="I127" s="34">
        <f>SUM(I120:I126)</f>
        <v>89</v>
      </c>
      <c r="J127" s="34">
        <f>SUM(J120:J126)</f>
        <v>722</v>
      </c>
      <c r="K127" s="51"/>
      <c r="L127" s="34">
        <f>SUM(L120:L126)</f>
        <v>75</v>
      </c>
    </row>
    <row r="128" ht="15" spans="1:12">
      <c r="A128" s="36">
        <f>A120</f>
        <v>2</v>
      </c>
      <c r="B128" s="36">
        <f>B120</f>
        <v>2</v>
      </c>
      <c r="C128" s="37" t="s">
        <v>37</v>
      </c>
      <c r="D128" s="27" t="s">
        <v>38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39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40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41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42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43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8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8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30"/>
      <c r="C137" s="31"/>
      <c r="D137" s="32" t="s">
        <v>36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51"/>
      <c r="L137" s="34">
        <f>SUM(L128:L136)</f>
        <v>0</v>
      </c>
    </row>
    <row r="138" ht="15" customHeight="1" spans="1:12">
      <c r="A138" s="45">
        <f>A120</f>
        <v>2</v>
      </c>
      <c r="B138" s="45">
        <f>B120</f>
        <v>2</v>
      </c>
      <c r="C138" s="40" t="s">
        <v>45</v>
      </c>
      <c r="D138" s="40"/>
      <c r="E138" s="41"/>
      <c r="F138" s="42">
        <f>F127+F137</f>
        <v>580</v>
      </c>
      <c r="G138" s="42">
        <f>G127+G137</f>
        <v>16</v>
      </c>
      <c r="H138" s="42">
        <f>H127+H137</f>
        <v>34</v>
      </c>
      <c r="I138" s="42">
        <f>I127+I137</f>
        <v>89</v>
      </c>
      <c r="J138" s="42">
        <f>J127+J137</f>
        <v>722</v>
      </c>
      <c r="K138" s="42"/>
      <c r="L138" s="42">
        <f>L127+L137</f>
        <v>75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 t="s">
        <v>66</v>
      </c>
      <c r="F139" s="20">
        <v>180</v>
      </c>
      <c r="G139" s="20">
        <v>29</v>
      </c>
      <c r="H139" s="20">
        <v>21</v>
      </c>
      <c r="I139" s="20">
        <v>24</v>
      </c>
      <c r="J139" s="20">
        <v>403</v>
      </c>
      <c r="K139" s="49">
        <v>237</v>
      </c>
      <c r="L139" s="20"/>
    </row>
    <row r="140" ht="15" spans="1:12">
      <c r="A140" s="21"/>
      <c r="B140" s="22"/>
      <c r="C140" s="23"/>
      <c r="D140" s="28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29</v>
      </c>
      <c r="E141" s="25" t="s">
        <v>53</v>
      </c>
      <c r="F141" s="26">
        <v>180</v>
      </c>
      <c r="G141" s="26">
        <v>2</v>
      </c>
      <c r="H141" s="26">
        <v>2</v>
      </c>
      <c r="I141" s="26">
        <v>13</v>
      </c>
      <c r="J141" s="26">
        <v>79</v>
      </c>
      <c r="K141" s="50">
        <v>397</v>
      </c>
      <c r="L141" s="26"/>
    </row>
    <row r="142" ht="15.75" customHeight="1" spans="1:12">
      <c r="A142" s="21"/>
      <c r="B142" s="22"/>
      <c r="C142" s="23"/>
      <c r="D142" s="27" t="s">
        <v>31</v>
      </c>
      <c r="E142" s="25" t="s">
        <v>67</v>
      </c>
      <c r="F142" s="26">
        <v>60</v>
      </c>
      <c r="G142" s="26">
        <v>8</v>
      </c>
      <c r="H142" s="26">
        <v>6</v>
      </c>
      <c r="I142" s="26">
        <v>20</v>
      </c>
      <c r="J142" s="26">
        <v>168</v>
      </c>
      <c r="K142" s="50">
        <v>3</v>
      </c>
      <c r="L142" s="26"/>
    </row>
    <row r="143" ht="15" spans="1:12">
      <c r="A143" s="21"/>
      <c r="B143" s="22"/>
      <c r="C143" s="23"/>
      <c r="D143" s="27" t="s">
        <v>33</v>
      </c>
      <c r="E143" s="25" t="s">
        <v>34</v>
      </c>
      <c r="F143" s="26">
        <v>100</v>
      </c>
      <c r="G143" s="26">
        <v>0</v>
      </c>
      <c r="H143" s="26">
        <v>0</v>
      </c>
      <c r="I143" s="26">
        <v>10</v>
      </c>
      <c r="J143" s="26">
        <v>47</v>
      </c>
      <c r="K143" s="50">
        <v>338</v>
      </c>
      <c r="L143" s="26"/>
    </row>
    <row r="144" ht="15" spans="1:12">
      <c r="A144" s="21"/>
      <c r="B144" s="22"/>
      <c r="C144" s="23"/>
      <c r="D144" s="28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8"/>
      <c r="E145" s="25"/>
      <c r="F145" s="26"/>
      <c r="G145" s="26"/>
      <c r="H145" s="26"/>
      <c r="I145" s="26"/>
      <c r="J145" s="26"/>
      <c r="K145" s="50"/>
      <c r="L145" s="26">
        <v>74.8</v>
      </c>
    </row>
    <row r="146" ht="15" spans="1:12">
      <c r="A146" s="29"/>
      <c r="B146" s="30"/>
      <c r="C146" s="31"/>
      <c r="D146" s="32" t="s">
        <v>36</v>
      </c>
      <c r="E146" s="33"/>
      <c r="F146" s="34">
        <f>SUM(F139:F145)</f>
        <v>520</v>
      </c>
      <c r="G146" s="34">
        <f>SUM(G139:G145)</f>
        <v>39</v>
      </c>
      <c r="H146" s="34">
        <f>SUM(H139:H145)</f>
        <v>29</v>
      </c>
      <c r="I146" s="34">
        <f>SUM(I139:I145)</f>
        <v>67</v>
      </c>
      <c r="J146" s="34">
        <f>SUM(J139:J145)</f>
        <v>697</v>
      </c>
      <c r="K146" s="51"/>
      <c r="L146" s="34">
        <f>SUM(L139:L145)</f>
        <v>74.8</v>
      </c>
    </row>
    <row r="147" ht="15" spans="1:12">
      <c r="A147" s="35">
        <f>A139</f>
        <v>2</v>
      </c>
      <c r="B147" s="36">
        <f>B139</f>
        <v>3</v>
      </c>
      <c r="C147" s="37" t="s">
        <v>37</v>
      </c>
      <c r="D147" s="27" t="s">
        <v>38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39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40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41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42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43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8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8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51"/>
      <c r="L156" s="34">
        <f>SUM(L147:L155)</f>
        <v>0</v>
      </c>
    </row>
    <row r="157" ht="15" customHeight="1" spans="1:12">
      <c r="A157" s="38">
        <f>A139</f>
        <v>2</v>
      </c>
      <c r="B157" s="39">
        <f>B139</f>
        <v>3</v>
      </c>
      <c r="C157" s="40" t="s">
        <v>45</v>
      </c>
      <c r="D157" s="40"/>
      <c r="E157" s="41"/>
      <c r="F157" s="42">
        <f>F146+F156</f>
        <v>520</v>
      </c>
      <c r="G157" s="42">
        <f>G146+G156</f>
        <v>39</v>
      </c>
      <c r="H157" s="42">
        <f>H146+H156</f>
        <v>29</v>
      </c>
      <c r="I157" s="42">
        <f>I146+I156</f>
        <v>67</v>
      </c>
      <c r="J157" s="42">
        <f>J146+J156</f>
        <v>697</v>
      </c>
      <c r="K157" s="42"/>
      <c r="L157" s="42">
        <f>L146+L156</f>
        <v>74.8</v>
      </c>
    </row>
    <row r="158" ht="25.5" spans="1:12">
      <c r="A158" s="15">
        <v>2</v>
      </c>
      <c r="B158" s="16">
        <v>4</v>
      </c>
      <c r="C158" s="17" t="s">
        <v>26</v>
      </c>
      <c r="D158" s="18" t="s">
        <v>27</v>
      </c>
      <c r="E158" s="19" t="s">
        <v>68</v>
      </c>
      <c r="F158" s="20">
        <f>[1]Лист1!F25</f>
        <v>240</v>
      </c>
      <c r="G158" s="20">
        <v>16</v>
      </c>
      <c r="H158" s="20">
        <v>17</v>
      </c>
      <c r="I158" s="20">
        <v>49</v>
      </c>
      <c r="J158" s="20">
        <v>404</v>
      </c>
      <c r="K158" s="49" t="s">
        <v>69</v>
      </c>
      <c r="L158" s="20"/>
    </row>
    <row r="159" ht="15" spans="1:12">
      <c r="A159" s="21"/>
      <c r="B159" s="22"/>
      <c r="C159" s="23"/>
      <c r="D159" s="28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29</v>
      </c>
      <c r="E160" s="25" t="str">
        <f>[1]Лист1!E27</f>
        <v>кофейный напиток с молоком</v>
      </c>
      <c r="F160" s="26">
        <f>[1]Лист1!F27</f>
        <v>180</v>
      </c>
      <c r="G160" s="26">
        <f>[1]Лист1!G27</f>
        <v>2</v>
      </c>
      <c r="H160" s="26">
        <f>[1]Лист1!H27</f>
        <v>2</v>
      </c>
      <c r="I160" s="26">
        <f>[1]Лист1!I27</f>
        <v>10</v>
      </c>
      <c r="J160" s="26">
        <v>69</v>
      </c>
      <c r="K160" s="50">
        <f>[1]Лист1!K27</f>
        <v>395</v>
      </c>
      <c r="L160" s="26"/>
    </row>
    <row r="161" ht="15" spans="1:12">
      <c r="A161" s="21"/>
      <c r="B161" s="22"/>
      <c r="C161" s="23"/>
      <c r="D161" s="27" t="s">
        <v>31</v>
      </c>
      <c r="E161" s="25" t="s">
        <v>48</v>
      </c>
      <c r="F161" s="26">
        <f>[1]Лист1!F28</f>
        <v>80</v>
      </c>
      <c r="G161" s="26">
        <v>8</v>
      </c>
      <c r="H161" s="26">
        <v>22</v>
      </c>
      <c r="I161" s="26">
        <f>[1]Лист1!I28</f>
        <v>20</v>
      </c>
      <c r="J161" s="26">
        <v>311</v>
      </c>
      <c r="K161" s="50">
        <f>[1]Лист1!K28</f>
        <v>0</v>
      </c>
      <c r="L161" s="26"/>
    </row>
    <row r="162" ht="15" spans="1:12">
      <c r="A162" s="21"/>
      <c r="B162" s="22"/>
      <c r="C162" s="23"/>
      <c r="D162" s="27" t="s">
        <v>33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8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8"/>
      <c r="E164" s="25"/>
      <c r="F164" s="26"/>
      <c r="G164" s="26"/>
      <c r="H164" s="26"/>
      <c r="I164" s="26"/>
      <c r="J164" s="26"/>
      <c r="K164" s="50"/>
      <c r="L164" s="26">
        <v>74.8</v>
      </c>
    </row>
    <row r="165" ht="15" spans="1:12">
      <c r="A165" s="29"/>
      <c r="B165" s="30"/>
      <c r="C165" s="31"/>
      <c r="D165" s="32" t="s">
        <v>36</v>
      </c>
      <c r="E165" s="33"/>
      <c r="F165" s="34">
        <f>SUM(F158:F164)</f>
        <v>500</v>
      </c>
      <c r="G165" s="34">
        <f>SUM(G158:G164)</f>
        <v>26</v>
      </c>
      <c r="H165" s="34">
        <f>SUM(H158:H164)</f>
        <v>41</v>
      </c>
      <c r="I165" s="34">
        <f>SUM(I158:I164)</f>
        <v>79</v>
      </c>
      <c r="J165" s="34">
        <f>SUM(J158:J164)</f>
        <v>784</v>
      </c>
      <c r="K165" s="51"/>
      <c r="L165" s="34">
        <f>SUM(L158:L164)</f>
        <v>74.8</v>
      </c>
    </row>
    <row r="166" ht="15" spans="1:12">
      <c r="A166" s="35">
        <f>A158</f>
        <v>2</v>
      </c>
      <c r="B166" s="36">
        <f>B158</f>
        <v>4</v>
      </c>
      <c r="C166" s="37" t="s">
        <v>37</v>
      </c>
      <c r="D166" s="27" t="s">
        <v>38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39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40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41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42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43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8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8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51"/>
      <c r="L175" s="34">
        <f>SUM(L166:L174)</f>
        <v>0</v>
      </c>
    </row>
    <row r="176" ht="15" customHeight="1" spans="1:12">
      <c r="A176" s="38">
        <f>A158</f>
        <v>2</v>
      </c>
      <c r="B176" s="39">
        <f>B158</f>
        <v>4</v>
      </c>
      <c r="C176" s="40" t="s">
        <v>45</v>
      </c>
      <c r="D176" s="40"/>
      <c r="E176" s="41"/>
      <c r="F176" s="42">
        <f>F165+F175</f>
        <v>500</v>
      </c>
      <c r="G176" s="42">
        <f>G165+G175</f>
        <v>26</v>
      </c>
      <c r="H176" s="42">
        <f>H165+H175</f>
        <v>41</v>
      </c>
      <c r="I176" s="42">
        <f>I165+I175</f>
        <v>79</v>
      </c>
      <c r="J176" s="42">
        <f>J165+J175</f>
        <v>784</v>
      </c>
      <c r="K176" s="42"/>
      <c r="L176" s="42">
        <f>L165+L175</f>
        <v>74.8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 t="s">
        <v>70</v>
      </c>
      <c r="F177" s="20">
        <v>180</v>
      </c>
      <c r="G177" s="20">
        <v>6</v>
      </c>
      <c r="H177" s="20">
        <v>9</v>
      </c>
      <c r="I177" s="20">
        <v>25</v>
      </c>
      <c r="J177" s="20">
        <v>203</v>
      </c>
      <c r="K177" s="49">
        <v>190</v>
      </c>
      <c r="L177" s="20"/>
    </row>
    <row r="178" ht="15" spans="1:12">
      <c r="A178" s="21"/>
      <c r="B178" s="22"/>
      <c r="C178" s="23"/>
      <c r="D178" s="28" t="s">
        <v>71</v>
      </c>
      <c r="E178" s="25" t="s">
        <v>72</v>
      </c>
      <c r="F178" s="26">
        <v>115</v>
      </c>
      <c r="G178" s="26">
        <v>3</v>
      </c>
      <c r="H178" s="26">
        <v>3</v>
      </c>
      <c r="I178" s="26">
        <v>5</v>
      </c>
      <c r="J178" s="26">
        <v>65</v>
      </c>
      <c r="K178" s="50" t="s">
        <v>73</v>
      </c>
      <c r="L178" s="26"/>
    </row>
    <row r="179" ht="15" spans="1:12">
      <c r="A179" s="21"/>
      <c r="B179" s="22"/>
      <c r="C179" s="23"/>
      <c r="D179" s="27" t="s">
        <v>29</v>
      </c>
      <c r="E179" s="25" t="s">
        <v>74</v>
      </c>
      <c r="F179" s="26">
        <v>180</v>
      </c>
      <c r="G179" s="26">
        <v>0</v>
      </c>
      <c r="H179" s="26">
        <v>0</v>
      </c>
      <c r="I179" s="26">
        <v>8</v>
      </c>
      <c r="J179" s="26">
        <v>36</v>
      </c>
      <c r="K179" s="50">
        <v>337</v>
      </c>
      <c r="L179" s="26"/>
    </row>
    <row r="180" ht="15" spans="1:12">
      <c r="A180" s="21"/>
      <c r="B180" s="22"/>
      <c r="C180" s="23"/>
      <c r="D180" s="27" t="s">
        <v>31</v>
      </c>
      <c r="E180" s="25" t="s">
        <v>32</v>
      </c>
      <c r="F180" s="26">
        <v>60</v>
      </c>
      <c r="G180" s="26">
        <v>3</v>
      </c>
      <c r="H180" s="26">
        <v>17</v>
      </c>
      <c r="I180" s="26">
        <v>20</v>
      </c>
      <c r="J180" s="26">
        <v>245</v>
      </c>
      <c r="K180" s="50">
        <v>1</v>
      </c>
      <c r="L180" s="26"/>
    </row>
    <row r="181" ht="15" spans="1:12">
      <c r="A181" s="21"/>
      <c r="B181" s="22"/>
      <c r="C181" s="23"/>
      <c r="D181" s="27" t="s">
        <v>33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8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8"/>
      <c r="E183" s="25"/>
      <c r="F183" s="26"/>
      <c r="G183" s="26"/>
      <c r="H183" s="26"/>
      <c r="I183" s="26"/>
      <c r="J183" s="26"/>
      <c r="K183" s="50"/>
      <c r="L183" s="26">
        <v>74.8</v>
      </c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535</v>
      </c>
      <c r="G184" s="34">
        <f>SUM(G177:G183)</f>
        <v>12</v>
      </c>
      <c r="H184" s="34">
        <f>SUM(H177:H183)</f>
        <v>29</v>
      </c>
      <c r="I184" s="34">
        <f>SUM(I177:I183)</f>
        <v>58</v>
      </c>
      <c r="J184" s="34">
        <f>SUM(J177:J183)</f>
        <v>549</v>
      </c>
      <c r="K184" s="51"/>
      <c r="L184" s="34">
        <f>SUM(L177:L183)</f>
        <v>74.8</v>
      </c>
    </row>
    <row r="185" ht="15" spans="1:12">
      <c r="A185" s="35">
        <f>A177</f>
        <v>2</v>
      </c>
      <c r="B185" s="36">
        <f>B177</f>
        <v>5</v>
      </c>
      <c r="C185" s="37" t="s">
        <v>37</v>
      </c>
      <c r="D185" s="27" t="s">
        <v>38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39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40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41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42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43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8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8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51"/>
      <c r="L194" s="34">
        <f>SUM(L185:L193)</f>
        <v>0</v>
      </c>
    </row>
    <row r="195" ht="15" customHeight="1" spans="1:12">
      <c r="A195" s="38">
        <f>A177</f>
        <v>2</v>
      </c>
      <c r="B195" s="39">
        <f>B177</f>
        <v>5</v>
      </c>
      <c r="C195" s="40" t="s">
        <v>45</v>
      </c>
      <c r="D195" s="40"/>
      <c r="E195" s="41"/>
      <c r="F195" s="42">
        <f>F184+F194</f>
        <v>535</v>
      </c>
      <c r="G195" s="42">
        <f>G184+G194</f>
        <v>12</v>
      </c>
      <c r="H195" s="42">
        <f>H184+H194</f>
        <v>29</v>
      </c>
      <c r="I195" s="42">
        <f>I184+I194</f>
        <v>58</v>
      </c>
      <c r="J195" s="42">
        <f>J184+J194</f>
        <v>549</v>
      </c>
      <c r="K195" s="42"/>
      <c r="L195" s="42">
        <f>L184+L194</f>
        <v>74.8</v>
      </c>
    </row>
    <row r="196" customHeight="1" spans="1:12">
      <c r="A196" s="53"/>
      <c r="B196" s="54"/>
      <c r="C196" s="55" t="s">
        <v>75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531.5</v>
      </c>
      <c r="G196" s="56">
        <f>(G24+G43+G62+G81+G100+G119+G138+G157+G176+G195)/(IF(G24=0,0,1)+IF(G43=0,0,1)+IF(G62=0,0,1)+IF(G81=0,0,1)+IF(G100=0,0,1)+IF(G119=0,0,1)+IF(G138=0,0,1)+IF(G157=0,0,1)+IF(G176=0,0,1)+IF(G195=0,0,1))</f>
        <v>20.1</v>
      </c>
      <c r="H196" s="56">
        <f>(H24+H43+H62+H81+H100+H119+H138+H157+H176+H195)/(IF(H24=0,0,1)+IF(H43=0,0,1)+IF(H62=0,0,1)+IF(H81=0,0,1)+IF(H100=0,0,1)+IF(H119=0,0,1)+IF(H138=0,0,1)+IF(H157=0,0,1)+IF(H176=0,0,1)+IF(H195=0,0,1))</f>
        <v>31.2</v>
      </c>
      <c r="I196" s="56">
        <f>(I24+I43+I62+I81+I100+I119+I138+I157+I176+I195)/(IF(I24=0,0,1)+IF(I43=0,0,1)+IF(I62=0,0,1)+IF(I81=0,0,1)+IF(I100=0,0,1)+IF(I119=0,0,1)+IF(I138=0,0,1)+IF(I157=0,0,1)+IF(I176=0,0,1)+IF(I195=0,0,1))</f>
        <v>73.3</v>
      </c>
      <c r="J196" s="56">
        <f>(J24+J43+J62+J81+J100+J119+J138+J157+J176+J195)/(IF(J24=0,0,1)+IF(J43=0,0,1)+IF(J62=0,0,1)+IF(J81=0,0,1)+IF(J100=0,0,1)+IF(J119=0,0,1)+IF(J138=0,0,1)+IF(J157=0,0,1)+IF(J176=0,0,1)+IF(J195=0,0,1))</f>
        <v>656.1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74.365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11023622047" footer="0.511811023622047"/>
  <pageSetup paperSize="9" scale="60" fitToHeight="0" orientation="portrait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parahina2012</cp:lastModifiedBy>
  <cp:revision>6</cp:revision>
  <dcterms:created xsi:type="dcterms:W3CDTF">2022-05-16T14:23:56Z</dcterms:created>
  <cp:lastPrinted>2024-02-08T07:46:16Z</cp:lastPrinted>
  <dcterms:modified xsi:type="dcterms:W3CDTF">2026-03-09T13:33:21Z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CFB44F4811B240B68DAE3E7A063B3676_13</vt:lpwstr>
  </property>
  <property fmtid="{D5CDD505-2E9C-101B-9397-08002B2CF9AE}" pid="3" name="KSOProductBuildVer">
    <vt:lpwstr>1049-12.2.0.23196</vt:lpwstr>
  </property>
</Properties>
</file>